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<sst xmlns="http://schemas.openxmlformats.org/spreadsheetml/2006/main" count="429" uniqueCount="130">
  <si>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</si>
  <si>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</si>
  <si>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</si>
  <si>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</si>
  <si>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</si>
  <si>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</si>
  <si>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</si>
  <si>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</si>
  <si>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</si>
  <si>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</si>
  <si>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</si>
  <si>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</si>
  <si>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</si>
  <si>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</si>
  <si>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</si>
  <si>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</si>
  <si>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</si>
  <si>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</si>
  <si>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</si>
  <si>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</si>
  <si>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</si>
  <si>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</si>
  <si>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</si>
  <si>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</si>
  <si>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</si>
  <si>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</si>
  <si>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</si>
  <si>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</si>
  <si>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</si>
  <si>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</si>
  <si>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</si>
  <si>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</si>
  <si>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</si>
  <si>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</si>
  <si>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</si>
  <si>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</si>
  <si>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</si>
  <si>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</si>
  <si>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</si>
  <si>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</si>
  <si>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</si>
  <si>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</si>
  <si>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</si>
  <si>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</si>
  <si>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</si>
  <si>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</si>
  <si>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</si>
  <si>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</si>
  <si>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</si>
  <si>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</si>
  <si>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</si>
  <si>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</si>
  <si>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</si>
  <si>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</si>
  <si>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</si>
  <si>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</si>
  <si>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</si>
  <si>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</si>
  <si>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</si>
  <si>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</si>
  <si>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</si>
  <si>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</si>
  <si>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</si>
  <si>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</si>
  <si>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</si>
  <si>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</si>
  <si>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</si>
  <si>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</si>
  <si>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</si>
  <si>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</si>
  <si>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</si>
  <si>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</si>
  <si>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</si>
  <si>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</si>
  <si>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</si>
  <si>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</si>
  <si>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</si>
  <si>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</si>
  <si>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</si>
  <si>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</si>
  <si>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</si>
  <si>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</si>
  <si>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</si>
  <si>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</si>
  <si>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</si>
  <si>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</si>
  <si>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</si>
  <si>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</si>
  <si>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</si>
  <si>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</si>
  <si>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</si>
  <si>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</si>
  <si>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</si>
  <si>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</si>
  <si>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</si>
  <si>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</si>
  <si>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</si>
  <si>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</si>
  <si>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</si>
  <si>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</si>
  <si>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</si>
  <si>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</si>
  <si>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</si>
  <si>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</si>
  <si>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</si>
  <si>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</si>
  <si>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</si>
  <si>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</si>
  <si>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</si>
  <si>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</si>
  <si>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</si>
  <si>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</si>
  <si>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</si>
  <si>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</si>
  <si>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</si>
  <si>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</si>
  <si>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</si>
  <si>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</si>
  <si>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</si>
  <si>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</si>
  <si>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</si>
  <si>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</si>
  <si>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</si>
  <si>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</si>
  <si>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</si>
  <si>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05.11.2018</t>
  </si>
  <si>
    <r>
      <t xml:space="preserve">станом на 05.11.2018р.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</si>
  <si>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</si>
  <si>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</si>
  <si>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05.11.2018р.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</si>
</sst>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4"/>
      <color indexed="8"/>
      <name val="Times New Roman"/>
      <family val="1"/>
    </font>
    <font>
      <sz val="2.55"/>
      <color indexed="8"/>
      <name val="Times New Roman"/>
      <family val="1"/>
    </font>
    <font>
      <sz val="6.8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294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1140"/>
        <c:crosses val="autoZero"/>
        <c:auto val="0"/>
        <c:lblOffset val="100"/>
        <c:tickLblSkip val="1"/>
        <c:noMultiLvlLbl val="0"/>
      </c:catAx>
      <c:valAx>
        <c:axId val="1547114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7133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25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71999"/>
        <c:axId val="37547992"/>
      </c:bar3D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1999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387609"/>
        <c:axId val="21488482"/>
      </c:bar3D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60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818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9950"/>
        <c:crosses val="autoZero"/>
        <c:auto val="0"/>
        <c:lblOffset val="100"/>
        <c:tickLblSkip val="1"/>
        <c:noMultiLvlLbl val="0"/>
      </c:catAx>
      <c:valAx>
        <c:axId val="1404995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134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406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663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281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000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 val="autoZero"/>
        <c:auto val="0"/>
        <c:lblOffset val="100"/>
        <c:tickLblSkip val="1"/>
        <c:noMultiLvlLbl val="0"/>
      </c:catAx>
      <c:valAx>
        <c:axId val="109468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63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 val="autoZero"/>
        <c:auto val="0"/>
        <c:lblOffset val="100"/>
        <c:tickLblSkip val="1"/>
        <c:noMultiLvlLbl val="0"/>
      </c:catAx>
      <c:valAx>
        <c:axId val="1427557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412337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1 380 042,5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- 140 142,1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- 137 136,6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4683.4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-120.49999999999977</v>
      </c>
      <c r="N5" s="65">
        <v>4677.6</v>
      </c>
      <c r="O5" s="65">
        <v>3000</v>
      </c>
      <c r="P5" s="3">
        <f t="shared" si="2"/>
        <v>1.5592000000000001</v>
      </c>
      <c r="Q5" s="2">
        <v>4683.4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3800</v>
      </c>
      <c r="P6" s="3">
        <f t="shared" si="2"/>
        <v>0</v>
      </c>
      <c r="Q6" s="2">
        <v>4683.4</v>
      </c>
      <c r="R6" s="69"/>
      <c r="S6" s="65"/>
      <c r="T6" s="70"/>
      <c r="U6" s="143"/>
      <c r="V6" s="144"/>
      <c r="W6" s="122"/>
      <c r="X6" s="68">
        <f aca="true" t="shared" si="3" ref="X6:X25">R6+S6+U6+T6+V6+W6</f>
        <v>0</v>
      </c>
    </row>
    <row r="7" spans="1:24" ht="12.75">
      <c r="A7" s="10">
        <v>43410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7500</v>
      </c>
      <c r="P7" s="3">
        <f t="shared" si="2"/>
        <v>0</v>
      </c>
      <c r="Q7" s="2">
        <v>4683.4</v>
      </c>
      <c r="R7" s="71"/>
      <c r="S7" s="72"/>
      <c r="T7" s="73"/>
      <c r="U7" s="145"/>
      <c r="V7" s="146"/>
      <c r="W7" s="123"/>
      <c r="X7" s="68">
        <f t="shared" si="3"/>
        <v>0</v>
      </c>
    </row>
    <row r="8" spans="1:24" ht="12.75">
      <c r="A8" s="10">
        <v>43411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8900</v>
      </c>
      <c r="P8" s="3">
        <f t="shared" si="2"/>
        <v>0</v>
      </c>
      <c r="Q8" s="2">
        <v>4683.4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43412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4683.4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43413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4683.4</v>
      </c>
      <c r="R10" s="71"/>
      <c r="S10" s="72"/>
      <c r="T10" s="70"/>
      <c r="U10" s="143"/>
      <c r="V10" s="144"/>
      <c r="W10" s="122"/>
      <c r="X10" s="68">
        <f t="shared" si="3"/>
        <v>0</v>
      </c>
    </row>
    <row r="11" spans="1:24" ht="12.75">
      <c r="A11" s="10">
        <v>43416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4683.4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43417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4800</v>
      </c>
      <c r="P12" s="3">
        <f t="shared" si="2"/>
        <v>0</v>
      </c>
      <c r="Q12" s="2">
        <v>4683.4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43418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5100</v>
      </c>
      <c r="P13" s="3">
        <f t="shared" si="2"/>
        <v>0</v>
      </c>
      <c r="Q13" s="2">
        <v>4683.4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4683.4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4683.4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4683.4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4683.4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4683.4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4683.4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4683.4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4683.4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4683.4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4683.4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4683.4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4683.4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3372.9</v>
      </c>
      <c r="C26" s="85">
        <f t="shared" si="4"/>
        <v>609.8</v>
      </c>
      <c r="D26" s="107">
        <f t="shared" si="4"/>
        <v>7</v>
      </c>
      <c r="E26" s="107">
        <f t="shared" si="4"/>
        <v>602.8</v>
      </c>
      <c r="F26" s="85">
        <f t="shared" si="4"/>
        <v>37.5</v>
      </c>
      <c r="G26" s="85">
        <f t="shared" si="4"/>
        <v>216.2</v>
      </c>
      <c r="H26" s="85">
        <f t="shared" si="4"/>
        <v>3265.8</v>
      </c>
      <c r="I26" s="85">
        <f t="shared" si="4"/>
        <v>123</v>
      </c>
      <c r="J26" s="85">
        <f t="shared" si="4"/>
        <v>35.3</v>
      </c>
      <c r="K26" s="85">
        <f t="shared" si="4"/>
        <v>0</v>
      </c>
      <c r="L26" s="85">
        <f t="shared" si="4"/>
        <v>1807.5</v>
      </c>
      <c r="M26" s="84">
        <f t="shared" si="4"/>
        <v>-101.19999999999982</v>
      </c>
      <c r="N26" s="84">
        <f t="shared" si="4"/>
        <v>9366.8</v>
      </c>
      <c r="O26" s="84">
        <f t="shared" si="4"/>
        <v>149500</v>
      </c>
      <c r="P26" s="86">
        <f>N26/O26</f>
        <v>0.06265418060200668</v>
      </c>
      <c r="Q26" s="2"/>
      <c r="R26" s="75">
        <f>SUM(R4:R25)</f>
        <v>11</v>
      </c>
      <c r="S26" s="75">
        <f>SUM(S4:S25)</f>
        <v>0</v>
      </c>
      <c r="T26" s="75">
        <f>SUM(T4:T25)</f>
        <v>0</v>
      </c>
      <c r="U26" s="157">
        <f>SUM(U4:U25)</f>
        <v>0</v>
      </c>
      <c r="V26" s="158"/>
      <c r="W26" s="119">
        <f>SUM(W4:W25)</f>
        <v>0</v>
      </c>
      <c r="X26" s="111">
        <f>R26+S26+U26+T26+V26+W26</f>
        <v>11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43409</v>
      </c>
      <c r="S31" s="161">
        <v>0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43409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13341.32</v>
      </c>
      <c r="H29" s="45">
        <v>22</v>
      </c>
      <c r="I29" s="45">
        <v>18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17019.8</v>
      </c>
      <c r="N29" s="47">
        <f>M29-L29</f>
        <v>-28301.73</v>
      </c>
      <c r="O29" s="173">
        <f>листопад!S31</f>
        <v>0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799242.88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159981.73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227459.53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31560.34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108841.02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35247.37000000004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1380042.53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13341.32</v>
      </c>
    </row>
    <row r="61" spans="1:3" ht="25.5">
      <c r="A61" s="76" t="s">
        <v>56</v>
      </c>
      <c r="B61" s="9">
        <f>H29</f>
        <v>22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5" sqref="F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2018-11-05T10:13:43Z</dcterms:modified>
  <cp:category/>
  <cp:version/>
  <cp:contentType/>
  <cp:contentStatus/>
</cp:coreProperties>
</file>